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\Tomek.com.hr\potrosnja\"/>
    </mc:Choice>
  </mc:AlternateContent>
  <xr:revisionPtr revIDLastSave="0" documentId="13_ncr:1_{7274C00C-F945-4101-BD35-EBA39B4D2364}" xr6:coauthVersionLast="37" xr6:coauthVersionMax="37" xr10:uidLastSave="{00000000-0000-0000-0000-000000000000}"/>
  <bookViews>
    <workbookView xWindow="0" yWindow="0" windowWidth="23040" windowHeight="9060" xr2:uid="{4A80812E-9CFE-4A62-B90A-BECF068AC7A7}"/>
  </bookViews>
  <sheets>
    <sheet name="Potrosnja Auta 2023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G27" i="1" s="1"/>
  <c r="C27" i="1"/>
  <c r="B27" i="1"/>
  <c r="F27" i="1" s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D16" i="1"/>
  <c r="C16" i="1"/>
  <c r="B16" i="1"/>
  <c r="E16" i="1" s="1"/>
  <c r="D15" i="1"/>
  <c r="C15" i="1"/>
  <c r="B15" i="1"/>
  <c r="D14" i="1"/>
  <c r="C14" i="1"/>
  <c r="C17" i="1" s="1"/>
  <c r="B14" i="1"/>
  <c r="B17" i="1" s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  <c r="G2" i="1"/>
  <c r="F2" i="1"/>
  <c r="F15" i="1" s="1"/>
  <c r="E2" i="1"/>
  <c r="G16" i="1" l="1"/>
  <c r="G14" i="1"/>
  <c r="E15" i="1"/>
  <c r="G17" i="1"/>
  <c r="E14" i="1"/>
  <c r="G15" i="1"/>
  <c r="F14" i="1"/>
  <c r="F17" i="1" s="1"/>
  <c r="F16" i="1"/>
  <c r="D17" i="1"/>
  <c r="E17" i="1" s="1"/>
  <c r="E27" i="1"/>
</calcChain>
</file>

<file path=xl/sharedStrings.xml><?xml version="1.0" encoding="utf-8"?>
<sst xmlns="http://schemas.openxmlformats.org/spreadsheetml/2006/main" count="39" uniqueCount="37">
  <si>
    <t>god. Mjesec</t>
  </si>
  <si>
    <t>Km mjesecno</t>
  </si>
  <si>
    <t>Litara mjesecno</t>
  </si>
  <si>
    <t>Cijena 1L gor</t>
  </si>
  <si>
    <t>Potrosnja Litara/100km</t>
  </si>
  <si>
    <t>stanje km</t>
  </si>
  <si>
    <t>datum točenja</t>
  </si>
  <si>
    <t>UKUPNO god.</t>
  </si>
  <si>
    <t>Prosjecno mj.</t>
  </si>
  <si>
    <t>Max mj.</t>
  </si>
  <si>
    <t>Min mj.</t>
  </si>
  <si>
    <t>Tekuci mjesec</t>
  </si>
  <si>
    <t>Diesel</t>
  </si>
  <si>
    <t>Datum</t>
  </si>
  <si>
    <t>Km</t>
  </si>
  <si>
    <t>Litara</t>
  </si>
  <si>
    <t>Cijena 1L gor(Kn)</t>
  </si>
  <si>
    <t>Tocenje-Ukupno</t>
  </si>
  <si>
    <t>Tomek</t>
  </si>
  <si>
    <t>€ mjesecno</t>
  </si>
  <si>
    <t>Potrosnja € / 1 Km</t>
  </si>
  <si>
    <t>2023.1</t>
  </si>
  <si>
    <t>2023.2</t>
  </si>
  <si>
    <t>2023.3</t>
  </si>
  <si>
    <t>2023.4</t>
  </si>
  <si>
    <t>2023.5</t>
  </si>
  <si>
    <t>2023.6</t>
  </si>
  <si>
    <t>2023.7</t>
  </si>
  <si>
    <t>2023.8</t>
  </si>
  <si>
    <t>2023.9</t>
  </si>
  <si>
    <t>2023.10</t>
  </si>
  <si>
    <t>2023.11</t>
  </si>
  <si>
    <t>2023.12</t>
  </si>
  <si>
    <t>€ Eur</t>
  </si>
  <si>
    <t>naranč - Servis napravljen</t>
  </si>
  <si>
    <t>Golf 5 TDI 2.0 16V</t>
  </si>
  <si>
    <t>Potrošnja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</si>
</sst>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€-1]"/>
  </numFmts>
  <fonts count="4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4" fontId="2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3" fillId="0" borderId="0" xfId="0" applyFont="1"/>
    <xf numFmtId="165" fontId="2" fillId="0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5" fontId="0" fillId="0" borderId="0" xfId="0" applyNumberFormat="1"/>
    <xf numFmtId="165" fontId="2" fillId="4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0" fontId="2" fillId="5" borderId="1" xfId="0" applyFont="1" applyFill="1" applyBorder="1"/>
    <xf numFmtId="0" fontId="1" fillId="4" borderId="0" xfId="0" applyFont="1" applyFill="1" applyAlignment="1">
      <alignment horizontal="center" vertical="center"/>
    </xf>
    <xf numFmtId="0" fontId="1" fillId="6" borderId="1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E8C77-F83B-4A99-9BEF-98AC39F143D0}">
  <dimension ref="A1:J29"/>
  <sheetViews>
    <sheetView tabSelected="1" workbookViewId="0">
      <selection activeCell="B3" sqref="B3"/>
    </sheetView>
  </sheetViews>
  <sheetFormatPr defaultRowHeight="13.2" x14ac:dyDescent="0.25"/>
  <cols>
    <col min="1" max="1" width="19.6640625" bestFit="1" customWidth="1"/>
    <col min="2" max="2" width="20" customWidth="1"/>
    <col min="3" max="3" width="16.33203125" customWidth="1"/>
    <col min="4" max="4" width="19.88671875" customWidth="1"/>
    <col min="5" max="5" width="20.6640625" bestFit="1" customWidth="1"/>
    <col min="6" max="6" width="22.6640625" bestFit="1" customWidth="1"/>
    <col min="7" max="7" width="26.88671875" bestFit="1" customWidth="1"/>
    <col min="8" max="8" width="11.6640625" bestFit="1" customWidth="1"/>
    <col min="9" max="9" width="16.88671875" bestFit="1" customWidth="1"/>
  </cols>
  <sheetData>
    <row r="1" spans="1:10" ht="15.6" x14ac:dyDescent="0.3">
      <c r="A1" s="1" t="s">
        <v>0</v>
      </c>
      <c r="B1" s="1" t="s">
        <v>19</v>
      </c>
      <c r="C1" s="1" t="s">
        <v>1</v>
      </c>
      <c r="D1" s="1" t="s">
        <v>2</v>
      </c>
      <c r="E1" s="1" t="s">
        <v>3</v>
      </c>
      <c r="F1" s="1" t="s">
        <v>20</v>
      </c>
      <c r="G1" s="1" t="s">
        <v>4</v>
      </c>
      <c r="H1" s="2" t="s">
        <v>5</v>
      </c>
      <c r="I1" s="2" t="s">
        <v>6</v>
      </c>
    </row>
    <row r="2" spans="1:10" ht="15" x14ac:dyDescent="0.25">
      <c r="A2" s="3" t="s">
        <v>21</v>
      </c>
      <c r="B2" s="24">
        <v>70.381578074192035</v>
      </c>
      <c r="C2" s="5">
        <v>733</v>
      </c>
      <c r="D2" s="6">
        <v>48.92</v>
      </c>
      <c r="E2" s="25">
        <f>IF(D2&gt;0,B2/D2," ")</f>
        <v>1.4387076466515134</v>
      </c>
      <c r="F2" s="26">
        <f t="shared" ref="F2:F14" si="0">IF(B2&gt;0,B2/C2," ")</f>
        <v>9.6018523975705372E-2</v>
      </c>
      <c r="G2" s="4">
        <f t="shared" ref="G2:G14" si="1">IF(D2&gt;0,D2/C2*100," ")</f>
        <v>6.6739427012278307</v>
      </c>
      <c r="H2" s="7">
        <v>281431</v>
      </c>
      <c r="I2" s="8">
        <v>44941</v>
      </c>
    </row>
    <row r="3" spans="1:10" ht="15" x14ac:dyDescent="0.25">
      <c r="A3" s="3" t="s">
        <v>22</v>
      </c>
      <c r="B3" s="24"/>
      <c r="C3" s="5"/>
      <c r="D3" s="6"/>
      <c r="E3" s="25" t="str">
        <f t="shared" ref="E3:E17" si="2">IF(D3&gt;0,B3/D3," ")</f>
        <v xml:space="preserve"> </v>
      </c>
      <c r="F3" s="26" t="str">
        <f t="shared" si="0"/>
        <v xml:space="preserve"> </v>
      </c>
      <c r="G3" s="4" t="str">
        <f t="shared" si="1"/>
        <v xml:space="preserve"> </v>
      </c>
      <c r="H3" s="7"/>
      <c r="I3" s="8">
        <v>44972</v>
      </c>
    </row>
    <row r="4" spans="1:10" ht="15" x14ac:dyDescent="0.25">
      <c r="A4" s="3" t="s">
        <v>23</v>
      </c>
      <c r="B4" s="24"/>
      <c r="C4" s="5"/>
      <c r="D4" s="6"/>
      <c r="E4" s="25" t="str">
        <f t="shared" si="2"/>
        <v xml:space="preserve"> </v>
      </c>
      <c r="F4" s="26" t="str">
        <f t="shared" si="0"/>
        <v xml:space="preserve"> </v>
      </c>
      <c r="G4" s="4" t="str">
        <f t="shared" si="1"/>
        <v xml:space="preserve"> </v>
      </c>
      <c r="H4" s="7"/>
      <c r="I4" s="8">
        <v>45000</v>
      </c>
    </row>
    <row r="5" spans="1:10" ht="15" x14ac:dyDescent="0.25">
      <c r="A5" s="3" t="s">
        <v>24</v>
      </c>
      <c r="B5" s="24"/>
      <c r="C5" s="5"/>
      <c r="D5" s="6"/>
      <c r="E5" s="25" t="str">
        <f t="shared" si="2"/>
        <v xml:space="preserve"> </v>
      </c>
      <c r="F5" s="26" t="str">
        <f t="shared" si="0"/>
        <v xml:space="preserve"> </v>
      </c>
      <c r="G5" s="4" t="str">
        <f t="shared" si="1"/>
        <v xml:space="preserve"> </v>
      </c>
      <c r="H5" s="7"/>
      <c r="I5" s="8">
        <v>45031</v>
      </c>
    </row>
    <row r="6" spans="1:10" ht="15" x14ac:dyDescent="0.25">
      <c r="A6" s="3" t="s">
        <v>25</v>
      </c>
      <c r="B6" s="24"/>
      <c r="C6" s="5"/>
      <c r="D6" s="6"/>
      <c r="E6" s="25" t="str">
        <f t="shared" si="2"/>
        <v xml:space="preserve"> </v>
      </c>
      <c r="F6" s="26" t="str">
        <f t="shared" si="0"/>
        <v xml:space="preserve"> </v>
      </c>
      <c r="G6" s="4" t="str">
        <f t="shared" si="1"/>
        <v xml:space="preserve"> </v>
      </c>
      <c r="H6" s="7"/>
      <c r="I6" s="8">
        <v>45061</v>
      </c>
    </row>
    <row r="7" spans="1:10" ht="15" x14ac:dyDescent="0.25">
      <c r="A7" s="3" t="s">
        <v>26</v>
      </c>
      <c r="B7" s="24"/>
      <c r="C7" s="5"/>
      <c r="D7" s="6"/>
      <c r="E7" s="25" t="str">
        <f t="shared" si="2"/>
        <v xml:space="preserve"> </v>
      </c>
      <c r="F7" s="26" t="str">
        <f t="shared" si="0"/>
        <v xml:space="preserve"> </v>
      </c>
      <c r="G7" s="4" t="str">
        <f t="shared" si="1"/>
        <v xml:space="preserve"> </v>
      </c>
      <c r="H7" s="7"/>
      <c r="I7" s="8">
        <v>45092</v>
      </c>
    </row>
    <row r="8" spans="1:10" ht="15" x14ac:dyDescent="0.25">
      <c r="A8" s="3" t="s">
        <v>27</v>
      </c>
      <c r="B8" s="24"/>
      <c r="C8" s="5"/>
      <c r="D8" s="6"/>
      <c r="E8" s="25" t="str">
        <f t="shared" si="2"/>
        <v xml:space="preserve"> </v>
      </c>
      <c r="F8" s="26" t="str">
        <f t="shared" si="0"/>
        <v xml:space="preserve"> </v>
      </c>
      <c r="G8" s="4" t="str">
        <f t="shared" si="1"/>
        <v xml:space="preserve"> </v>
      </c>
      <c r="H8" s="7"/>
      <c r="I8" s="8">
        <v>45122</v>
      </c>
    </row>
    <row r="9" spans="1:10" ht="15" x14ac:dyDescent="0.25">
      <c r="A9" s="3" t="s">
        <v>28</v>
      </c>
      <c r="B9" s="24"/>
      <c r="C9" s="5"/>
      <c r="D9" s="6"/>
      <c r="E9" s="25" t="str">
        <f t="shared" si="2"/>
        <v xml:space="preserve"> </v>
      </c>
      <c r="F9" s="26" t="str">
        <f t="shared" si="0"/>
        <v xml:space="preserve"> </v>
      </c>
      <c r="G9" s="4" t="str">
        <f t="shared" si="1"/>
        <v xml:space="preserve"> </v>
      </c>
      <c r="H9" s="7"/>
      <c r="I9" s="8">
        <v>45153</v>
      </c>
    </row>
    <row r="10" spans="1:10" ht="15" x14ac:dyDescent="0.25">
      <c r="A10" s="3" t="s">
        <v>29</v>
      </c>
      <c r="B10" s="24"/>
      <c r="C10" s="5"/>
      <c r="D10" s="6"/>
      <c r="E10" s="25" t="str">
        <f t="shared" si="2"/>
        <v xml:space="preserve"> </v>
      </c>
      <c r="F10" s="26" t="str">
        <f t="shared" si="0"/>
        <v xml:space="preserve"> </v>
      </c>
      <c r="G10" s="4" t="str">
        <f t="shared" si="1"/>
        <v xml:space="preserve"> </v>
      </c>
      <c r="H10" s="7"/>
      <c r="I10" s="8">
        <v>45184</v>
      </c>
    </row>
    <row r="11" spans="1:10" ht="15" x14ac:dyDescent="0.25">
      <c r="A11" s="3" t="s">
        <v>30</v>
      </c>
      <c r="B11" s="24"/>
      <c r="C11" s="5"/>
      <c r="D11" s="6"/>
      <c r="E11" s="25" t="str">
        <f t="shared" si="2"/>
        <v xml:space="preserve"> </v>
      </c>
      <c r="F11" s="26" t="str">
        <f t="shared" si="0"/>
        <v xml:space="preserve"> </v>
      </c>
      <c r="G11" s="4" t="str">
        <f t="shared" si="1"/>
        <v xml:space="preserve"> </v>
      </c>
      <c r="H11" s="7"/>
      <c r="I11" s="8">
        <v>45214</v>
      </c>
      <c r="J11" s="9"/>
    </row>
    <row r="12" spans="1:10" ht="15" x14ac:dyDescent="0.25">
      <c r="A12" s="3" t="s">
        <v>31</v>
      </c>
      <c r="B12" s="24"/>
      <c r="C12" s="5"/>
      <c r="D12" s="6"/>
      <c r="E12" s="25" t="str">
        <f t="shared" si="2"/>
        <v xml:space="preserve"> </v>
      </c>
      <c r="F12" s="26" t="str">
        <f t="shared" si="0"/>
        <v xml:space="preserve"> </v>
      </c>
      <c r="G12" s="4" t="str">
        <f t="shared" si="1"/>
        <v xml:space="preserve"> </v>
      </c>
      <c r="H12" s="7"/>
      <c r="I12" s="8">
        <v>45245</v>
      </c>
    </row>
    <row r="13" spans="1:10" ht="15" x14ac:dyDescent="0.25">
      <c r="A13" s="3" t="s">
        <v>32</v>
      </c>
      <c r="B13" s="24"/>
      <c r="C13" s="5"/>
      <c r="D13" s="6"/>
      <c r="E13" s="25" t="str">
        <f t="shared" si="2"/>
        <v xml:space="preserve"> </v>
      </c>
      <c r="F13" s="26" t="str">
        <f t="shared" si="0"/>
        <v xml:space="preserve"> </v>
      </c>
      <c r="G13" s="4" t="str">
        <f t="shared" si="1"/>
        <v xml:space="preserve"> </v>
      </c>
      <c r="H13" s="7"/>
      <c r="I13" s="8">
        <v>45275</v>
      </c>
    </row>
    <row r="14" spans="1:10" ht="15.6" x14ac:dyDescent="0.3">
      <c r="A14" s="1" t="s">
        <v>7</v>
      </c>
      <c r="B14" s="27">
        <f>SUM(B2:B13)</f>
        <v>70.381578074192035</v>
      </c>
      <c r="C14" s="10">
        <f>SUM(C2:C13)</f>
        <v>733</v>
      </c>
      <c r="D14" s="10">
        <f>SUM(D2:D13)</f>
        <v>48.92</v>
      </c>
      <c r="E14" s="28">
        <f t="shared" si="2"/>
        <v>1.4387076466515134</v>
      </c>
      <c r="F14" s="27">
        <f t="shared" si="0"/>
        <v>9.6018523975705372E-2</v>
      </c>
      <c r="G14" s="11">
        <f t="shared" si="1"/>
        <v>6.6739427012278307</v>
      </c>
    </row>
    <row r="15" spans="1:10" ht="15.6" x14ac:dyDescent="0.3">
      <c r="A15" s="1" t="s">
        <v>8</v>
      </c>
      <c r="B15" s="27">
        <f>AVERAGE(B2:B13)</f>
        <v>70.381578074192035</v>
      </c>
      <c r="C15" s="10">
        <f>AVERAGE(C2:C13)</f>
        <v>733</v>
      </c>
      <c r="D15" s="10">
        <f>AVERAGE(D2:D13)</f>
        <v>48.92</v>
      </c>
      <c r="E15" s="28">
        <f t="shared" si="2"/>
        <v>1.4387076466515134</v>
      </c>
      <c r="F15" s="27">
        <f>AVERAGE(F2:F13)</f>
        <v>9.6018523975705372E-2</v>
      </c>
      <c r="G15" s="10">
        <f>AVERAGE(G2:G13)</f>
        <v>6.6739427012278307</v>
      </c>
    </row>
    <row r="16" spans="1:10" ht="15" x14ac:dyDescent="0.25">
      <c r="A16" s="12" t="s">
        <v>9</v>
      </c>
      <c r="B16" s="26">
        <f>MAX(B2:B13)</f>
        <v>70.381578074192035</v>
      </c>
      <c r="C16" s="13">
        <f t="shared" ref="C16:G16" si="3">MAX(C2:C13)</f>
        <v>733</v>
      </c>
      <c r="D16" s="13">
        <f t="shared" si="3"/>
        <v>48.92</v>
      </c>
      <c r="E16" s="25">
        <f t="shared" si="2"/>
        <v>1.4387076466515134</v>
      </c>
      <c r="F16" s="26">
        <f t="shared" si="3"/>
        <v>9.6018523975705372E-2</v>
      </c>
      <c r="G16" s="4">
        <f t="shared" si="3"/>
        <v>6.6739427012278307</v>
      </c>
      <c r="I16" s="29"/>
    </row>
    <row r="17" spans="1:9" ht="15" x14ac:dyDescent="0.25">
      <c r="A17" s="12" t="s">
        <v>10</v>
      </c>
      <c r="B17" s="26">
        <f>MIN(B3:B14)</f>
        <v>70.381578074192035</v>
      </c>
      <c r="C17" s="13">
        <f t="shared" ref="C17:G17" si="4">MIN(C3:C14)</f>
        <v>733</v>
      </c>
      <c r="D17" s="13">
        <f t="shared" si="4"/>
        <v>48.92</v>
      </c>
      <c r="E17" s="25">
        <f t="shared" si="2"/>
        <v>1.4387076466515134</v>
      </c>
      <c r="F17" s="26">
        <f t="shared" si="4"/>
        <v>9.6018523975705372E-2</v>
      </c>
      <c r="G17" s="4">
        <f t="shared" si="4"/>
        <v>6.6739427012278307</v>
      </c>
      <c r="I17" s="29"/>
    </row>
    <row r="18" spans="1:9" ht="15.6" x14ac:dyDescent="0.3">
      <c r="A18" s="14" t="s">
        <v>11</v>
      </c>
      <c r="B18" s="34" t="s">
        <v>35</v>
      </c>
      <c r="C18" s="33" t="s">
        <v>36</v>
      </c>
      <c r="D18" s="15" t="s">
        <v>12</v>
      </c>
      <c r="E18" s="15"/>
      <c r="F18" s="15"/>
      <c r="G18" s="32" t="s">
        <v>34</v>
      </c>
      <c r="I18" s="29"/>
    </row>
    <row r="19" spans="1:9" ht="15.6" x14ac:dyDescent="0.3">
      <c r="A19" s="14" t="s">
        <v>13</v>
      </c>
      <c r="B19" s="14" t="s">
        <v>33</v>
      </c>
      <c r="C19" s="14" t="s">
        <v>14</v>
      </c>
      <c r="D19" s="14" t="s">
        <v>15</v>
      </c>
      <c r="E19" s="14" t="s">
        <v>16</v>
      </c>
      <c r="F19" s="14" t="s">
        <v>20</v>
      </c>
      <c r="G19" s="14" t="s">
        <v>4</v>
      </c>
      <c r="I19" s="29"/>
    </row>
    <row r="20" spans="1:9" ht="15" x14ac:dyDescent="0.25">
      <c r="A20" s="16">
        <v>44941</v>
      </c>
      <c r="B20" s="24">
        <v>70.38</v>
      </c>
      <c r="C20" s="5">
        <v>733</v>
      </c>
      <c r="D20" s="6">
        <v>48.92</v>
      </c>
      <c r="E20" s="30">
        <f t="shared" ref="E20:E27" si="5">IF(D20&gt;0,B20/D20," ")</f>
        <v>1.4386753883892067</v>
      </c>
      <c r="F20" s="30">
        <f t="shared" ref="F20:F27" si="6">IF(B20&gt;0,B20/C20," ")</f>
        <v>9.6016371077762619E-2</v>
      </c>
      <c r="G20" s="18">
        <f t="shared" ref="G20:G27" si="7">IF(D20&gt;0,D20/C20*100," ")</f>
        <v>6.6739427012278307</v>
      </c>
      <c r="I20" s="29"/>
    </row>
    <row r="21" spans="1:9" ht="15" x14ac:dyDescent="0.25">
      <c r="A21" s="16"/>
      <c r="B21" s="19"/>
      <c r="C21" s="20"/>
      <c r="D21" s="21"/>
      <c r="E21" s="17" t="str">
        <f t="shared" si="5"/>
        <v xml:space="preserve"> </v>
      </c>
      <c r="F21" s="17" t="str">
        <f t="shared" si="6"/>
        <v xml:space="preserve"> </v>
      </c>
      <c r="G21" s="18" t="str">
        <f t="shared" si="7"/>
        <v xml:space="preserve"> </v>
      </c>
      <c r="I21" s="29"/>
    </row>
    <row r="22" spans="1:9" ht="15" x14ac:dyDescent="0.25">
      <c r="A22" s="16"/>
      <c r="B22" s="19"/>
      <c r="C22" s="20"/>
      <c r="D22" s="21"/>
      <c r="E22" s="17" t="str">
        <f t="shared" si="5"/>
        <v xml:space="preserve"> </v>
      </c>
      <c r="F22" s="17" t="str">
        <f t="shared" si="6"/>
        <v xml:space="preserve"> </v>
      </c>
      <c r="G22" s="18" t="str">
        <f t="shared" si="7"/>
        <v xml:space="preserve"> </v>
      </c>
      <c r="I22" s="29"/>
    </row>
    <row r="23" spans="1:9" ht="15" x14ac:dyDescent="0.25">
      <c r="A23" s="16"/>
      <c r="B23" s="19"/>
      <c r="C23" s="20"/>
      <c r="D23" s="21"/>
      <c r="E23" s="17" t="str">
        <f t="shared" si="5"/>
        <v xml:space="preserve"> </v>
      </c>
      <c r="F23" s="17" t="str">
        <f t="shared" si="6"/>
        <v xml:space="preserve"> </v>
      </c>
      <c r="G23" s="18" t="str">
        <f t="shared" si="7"/>
        <v xml:space="preserve"> </v>
      </c>
      <c r="I23" s="29"/>
    </row>
    <row r="24" spans="1:9" ht="15" x14ac:dyDescent="0.25">
      <c r="A24" s="16"/>
      <c r="B24" s="19"/>
      <c r="C24" s="20"/>
      <c r="D24" s="21"/>
      <c r="E24" s="17" t="str">
        <f t="shared" si="5"/>
        <v xml:space="preserve"> </v>
      </c>
      <c r="F24" s="17" t="str">
        <f t="shared" si="6"/>
        <v xml:space="preserve"> </v>
      </c>
      <c r="G24" s="18" t="str">
        <f t="shared" si="7"/>
        <v xml:space="preserve"> </v>
      </c>
      <c r="I24" s="29"/>
    </row>
    <row r="25" spans="1:9" ht="15" x14ac:dyDescent="0.25">
      <c r="A25" s="16"/>
      <c r="B25" s="19"/>
      <c r="C25" s="20"/>
      <c r="D25" s="21"/>
      <c r="E25" s="17" t="str">
        <f t="shared" si="5"/>
        <v xml:space="preserve"> </v>
      </c>
      <c r="F25" s="17" t="str">
        <f t="shared" si="6"/>
        <v xml:space="preserve"> </v>
      </c>
      <c r="G25" s="18" t="str">
        <f t="shared" si="7"/>
        <v xml:space="preserve"> </v>
      </c>
      <c r="I25" s="29"/>
    </row>
    <row r="26" spans="1:9" ht="15" x14ac:dyDescent="0.25">
      <c r="A26" s="16"/>
      <c r="B26" s="19"/>
      <c r="C26" s="20"/>
      <c r="D26" s="21"/>
      <c r="E26" s="17" t="str">
        <f t="shared" si="5"/>
        <v xml:space="preserve"> </v>
      </c>
      <c r="F26" s="17" t="str">
        <f t="shared" si="6"/>
        <v xml:space="preserve"> </v>
      </c>
      <c r="G26" s="18" t="str">
        <f t="shared" si="7"/>
        <v xml:space="preserve"> </v>
      </c>
      <c r="I26" s="29"/>
    </row>
    <row r="27" spans="1:9" ht="15.6" x14ac:dyDescent="0.3">
      <c r="A27" s="14" t="s">
        <v>17</v>
      </c>
      <c r="B27" s="31">
        <f>SUM(B20:B26)</f>
        <v>70.38</v>
      </c>
      <c r="C27" s="14">
        <f>SUM(C20:C26)</f>
        <v>733</v>
      </c>
      <c r="D27" s="14">
        <f>SUM(D20:D26)</f>
        <v>48.92</v>
      </c>
      <c r="E27" s="31">
        <f t="shared" si="5"/>
        <v>1.4386753883892067</v>
      </c>
      <c r="F27" s="31">
        <f t="shared" si="6"/>
        <v>9.6016371077762619E-2</v>
      </c>
      <c r="G27" s="22">
        <f t="shared" si="7"/>
        <v>6.6739427012278307</v>
      </c>
      <c r="I27" s="29"/>
    </row>
    <row r="29" spans="1:9" x14ac:dyDescent="0.25">
      <c r="A29" s="23" t="s">
        <v>18</v>
      </c>
      <c r="B29" s="23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Potrosnja Auta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2021-01-24T10:12:58Z</dcterms:created>
  <dcterms:modified xsi:type="dcterms:W3CDTF">2023-01-02T18:16:27Z</dcterms:modified>
</cp:coreProperties>
</file>